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curement\RFPs &amp; OTHER PROJECTS\@RFPs\2024-034 SR140 Batesville &amp; Hickory Rd Intersection Improvements, Project 72115\"/>
    </mc:Choice>
  </mc:AlternateContent>
  <xr:revisionPtr revIDLastSave="0" documentId="13_ncr:1_{04CFAA5F-7AAC-4A8B-8D9D-F8F333C18127}" xr6:coauthVersionLast="47" xr6:coauthVersionMax="47" xr10:uidLastSave="{00000000-0000-0000-0000-000000000000}"/>
  <bookViews>
    <workbookView xWindow="-120" yWindow="-120" windowWidth="25440" windowHeight="15270" xr2:uid="{3974CA8F-633C-4FC3-9041-24B6A5A5739F}"/>
  </bookViews>
  <sheets>
    <sheet name="Pricing Form" sheetId="1" r:id="rId1"/>
  </sheets>
  <definedNames>
    <definedName name="_xlnm.Print_Area" localSheetId="0">'Pricing Form'!$A$1:$F$128</definedName>
    <definedName name="_xlnm.Print_Titles" localSheetId="0">'Pricing Form'!$4:$4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8" i="1" l="1"/>
  <c r="F119" i="1"/>
  <c r="F120" i="1"/>
  <c r="F121" i="1"/>
  <c r="F122" i="1"/>
  <c r="F123" i="1"/>
  <c r="F124" i="1"/>
  <c r="F125" i="1"/>
  <c r="F126" i="1"/>
  <c r="F117" i="1"/>
  <c r="F111" i="1"/>
  <c r="F112" i="1"/>
  <c r="F113" i="1"/>
  <c r="F114" i="1"/>
  <c r="F110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3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2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E128" i="1" l="1"/>
</calcChain>
</file>

<file path=xl/sharedStrings.xml><?xml version="1.0" encoding="utf-8"?>
<sst xmlns="http://schemas.openxmlformats.org/spreadsheetml/2006/main" count="343" uniqueCount="245">
  <si>
    <t xml:space="preserve">RFB# </t>
  </si>
  <si>
    <t>ITEM NO.</t>
  </si>
  <si>
    <t>DESCRIPTION</t>
  </si>
  <si>
    <t>UNIT</t>
  </si>
  <si>
    <t>QTY</t>
  </si>
  <si>
    <t>UNIT PRICE</t>
  </si>
  <si>
    <t>EXTENDED PRICE</t>
  </si>
  <si>
    <t>ROADWAY</t>
  </si>
  <si>
    <t>150-1000</t>
  </si>
  <si>
    <t>LS</t>
  </si>
  <si>
    <t>207-0203</t>
  </si>
  <si>
    <t>TN</t>
  </si>
  <si>
    <t>210-0100</t>
  </si>
  <si>
    <t>210-0250</t>
  </si>
  <si>
    <t>UNDERCUT EXCAVATION</t>
  </si>
  <si>
    <t>402-3121</t>
  </si>
  <si>
    <t>RECYCLED ASPH CONC 25 MM SUPERPAVE, GP 1 OR 2, INCL BITUM MATL &amp; H LIME</t>
  </si>
  <si>
    <t>402-3190</t>
  </si>
  <si>
    <t>RECYCLED ASPH CONC 19 MM SUPERPAVE, GP 1 OR 2,INCL BITUM MATL &amp; H LIME</t>
  </si>
  <si>
    <t>413-0750</t>
  </si>
  <si>
    <t>TACK COAT</t>
  </si>
  <si>
    <t>GL</t>
  </si>
  <si>
    <t>441-0016</t>
  </si>
  <si>
    <t>DRIVEWAY CONCRETE, 6 IN TK</t>
  </si>
  <si>
    <t>SY</t>
  </si>
  <si>
    <t>441-6216</t>
  </si>
  <si>
    <t>CONC CURB &amp; GUTTER, 8 IN X 24 IN, TP 2</t>
  </si>
  <si>
    <t>LF</t>
  </si>
  <si>
    <t>CY</t>
  </si>
  <si>
    <t>550-1180</t>
  </si>
  <si>
    <t>STORM DRAIN PIPE, 18 IN, H  1-10</t>
  </si>
  <si>
    <t>603-7000</t>
  </si>
  <si>
    <t>PLASTIC FILTER FABRIC</t>
  </si>
  <si>
    <t>668-1100</t>
  </si>
  <si>
    <t>CATCH BASIN, GP 1</t>
  </si>
  <si>
    <t>EA</t>
  </si>
  <si>
    <t>668-1110</t>
  </si>
  <si>
    <t>CATCH BASIN, GP 1, ADDL DEPTH</t>
  </si>
  <si>
    <t>668-2100</t>
  </si>
  <si>
    <t>DROP INLET, GP 1</t>
  </si>
  <si>
    <t>668-4300</t>
  </si>
  <si>
    <t>STORM SEWER MANHOLE, TP 1</t>
  </si>
  <si>
    <t>163-0232</t>
  </si>
  <si>
    <t>TEMPORARY GRASSING</t>
  </si>
  <si>
    <t>AC</t>
  </si>
  <si>
    <t>163-0240</t>
  </si>
  <si>
    <t>MULCH</t>
  </si>
  <si>
    <t>163-0550</t>
  </si>
  <si>
    <t>CONSTRUCT AND REMOVE INLET SEDIMENT TRAP</t>
  </si>
  <si>
    <t>165-0101</t>
  </si>
  <si>
    <t>MAINTENANCE OF CONSTRUCTION EXIT</t>
  </si>
  <si>
    <t>165-0105</t>
  </si>
  <si>
    <t>MAINTENANCE OF INLET SEDIMENT TRAP</t>
  </si>
  <si>
    <t>700-8000</t>
  </si>
  <si>
    <t>FERTILIZER MIXED GRADE</t>
  </si>
  <si>
    <t>716-2000</t>
  </si>
  <si>
    <t>EROSION CONTROL MATS, SLOPES</t>
  </si>
  <si>
    <t>PROJECT TOTAL</t>
  </si>
  <si>
    <t>2024-034</t>
  </si>
  <si>
    <t>TRAFFIC CONTROL - 72115</t>
  </si>
  <si>
    <t>GRADING COMPLETE - 72115</t>
  </si>
  <si>
    <t>FOUND BKFILL MATL, TP II</t>
  </si>
  <si>
    <t>441-0104</t>
  </si>
  <si>
    <t>CONC SIDEWALK, 4 IN</t>
  </si>
  <si>
    <t>441-0108</t>
  </si>
  <si>
    <t>CONC SIDEWALK, 8 IN</t>
  </si>
  <si>
    <t>441-0754</t>
  </si>
  <si>
    <t>CONCRETE MEDIAN, 7 1/2 IN</t>
  </si>
  <si>
    <t>441-3999</t>
  </si>
  <si>
    <t>CONCRETE V GUTTER</t>
  </si>
  <si>
    <t>441-6222</t>
  </si>
  <si>
    <t>CONC CURB &amp; GUTTER, 8 IN X 30 IN, TP 2</t>
  </si>
  <si>
    <t>456-2012</t>
  </si>
  <si>
    <t>INDENTATION RUMBLE STRIPS - GROUND-IN-PLACE (CONTINUOUS)</t>
  </si>
  <si>
    <t>641-1200</t>
  </si>
  <si>
    <t>GUARDRAIL, TP W</t>
  </si>
  <si>
    <t>641-5001</t>
  </si>
  <si>
    <t>GUARDRAIL ANCHORAGE, TP 1</t>
  </si>
  <si>
    <t>641-5015</t>
  </si>
  <si>
    <t>GUARDRAIL TERMINAL, TP 12A, 31 IN, TANGENT, ENERGY-ABSORBING</t>
  </si>
  <si>
    <t>634-1200</t>
  </si>
  <si>
    <t>RIGHT OF WAY MARKERS</t>
  </si>
  <si>
    <t>643-0155</t>
  </si>
  <si>
    <t>FIELD FENCE SPCL DESIGN</t>
  </si>
  <si>
    <t>643-8200</t>
  </si>
  <si>
    <t>BARRIER FENCE (ORANGE), 4 FT</t>
  </si>
  <si>
    <t>GLM</t>
  </si>
  <si>
    <t>PAVEMENT</t>
  </si>
  <si>
    <t>310-5040</t>
  </si>
  <si>
    <t>GR AGGR BASE CRS, 4 INCH, INCL MATL</t>
  </si>
  <si>
    <t>310-5060</t>
  </si>
  <si>
    <t>GR AGGR BASE CRS, 6 INCH, INCL MATL</t>
  </si>
  <si>
    <t>310-5080</t>
  </si>
  <si>
    <t>GR AGGR BASE CRS, 8 INCH, INCL MATL</t>
  </si>
  <si>
    <t>310-5120</t>
  </si>
  <si>
    <t>GR AGGR BASE CRS, 12 INCH, INCL MATL</t>
  </si>
  <si>
    <t>318-3000</t>
  </si>
  <si>
    <t>AGGR SURF CRS</t>
  </si>
  <si>
    <t>402-1802</t>
  </si>
  <si>
    <t>RECYCLED ASPH CONC PATCHING, INCL BITUM MATL &amp; H LIME</t>
  </si>
  <si>
    <t>402-1812</t>
  </si>
  <si>
    <t>RECYCLED ASPH CONC LEVELING, INCL BITUM MATL &amp; H LIME</t>
  </si>
  <si>
    <t>402-3130</t>
  </si>
  <si>
    <t>RECYCLED ASPH CONC 12.5 MM SUPERPAVE, GP 2 ONLY, INCL BITUM MATL &amp; H LIME</t>
  </si>
  <si>
    <t>432-5010</t>
  </si>
  <si>
    <t>MILL ASPH CONC PVMT, VARIABLE DEPTH</t>
  </si>
  <si>
    <t>441-0018</t>
  </si>
  <si>
    <t>DRIVEWAY CONCRETE, 8 IN TK</t>
  </si>
  <si>
    <t>441-4020</t>
  </si>
  <si>
    <t>CONC VALLEY GUTTER, 6 IN</t>
  </si>
  <si>
    <t>446-1100</t>
  </si>
  <si>
    <t>PVMT REINF FABRIC STRIPS, TP 2, 18 INCH WIDTH</t>
  </si>
  <si>
    <t>500-9999</t>
  </si>
  <si>
    <t>CLASS B CONC, BASE OR PVMT WIDENING</t>
  </si>
  <si>
    <t>DRAINAGE</t>
  </si>
  <si>
    <t>550-1240</t>
  </si>
  <si>
    <t>STORM DRAIN PIPE, 24 IN, H  1-10</t>
  </si>
  <si>
    <t>550-1360</t>
  </si>
  <si>
    <t>STORM DRAIN PIPE, 36 IN, H  1-10</t>
  </si>
  <si>
    <t>550-2240</t>
  </si>
  <si>
    <t>SIDE DRAIN PIPE, 24 IN, H  1-10</t>
  </si>
  <si>
    <t>550-3624</t>
  </si>
  <si>
    <t>SAFETY END SECTION 24 IN, SIDE DRAIN, 6:1 SLOPE</t>
  </si>
  <si>
    <t>550-4218</t>
  </si>
  <si>
    <t>FLARED END SECTION 18 IN, STORM DRAIN</t>
  </si>
  <si>
    <t>550-4224</t>
  </si>
  <si>
    <t>FLARED END SECTION 24 IN, STORM DRAIN</t>
  </si>
  <si>
    <t>611-3000</t>
  </si>
  <si>
    <t>RECONSTR CATCH BASIN, GROUP 1</t>
  </si>
  <si>
    <t>611-3010</t>
  </si>
  <si>
    <t>RECONSTR DROP INLET, GROUP 1</t>
  </si>
  <si>
    <t>611-3030</t>
  </si>
  <si>
    <t>RECONSTR STORM SEW MANHOLE, TYPE 1</t>
  </si>
  <si>
    <t>668-4311</t>
  </si>
  <si>
    <t>668-2110</t>
  </si>
  <si>
    <t>DROP INLET, GP 1, ADDL DEPTH</t>
  </si>
  <si>
    <t>STORM SEWER MANHOLE, TP 1, ADDL DEPTH, CL 1</t>
  </si>
  <si>
    <t>EROSION CONTROL</t>
  </si>
  <si>
    <t>163-0301</t>
  </si>
  <si>
    <t>CONSTRUCT AND REMOVE CONSTRUCTION EXITS</t>
  </si>
  <si>
    <t>163-0501</t>
  </si>
  <si>
    <t>CONSTRUCT AND REMOVE SILT CONTROL GATE, TP 1</t>
  </si>
  <si>
    <t>163-0503</t>
  </si>
  <si>
    <t>CONSTRUCT AND REMOVE SILT CONTROL GATE, TP 3</t>
  </si>
  <si>
    <t>163-0527</t>
  </si>
  <si>
    <t>CONSTRUCT AND REMOVE RIP RAP CHECK DAMS, STONE PLAIN RIP RAP/SAND BAGS</t>
  </si>
  <si>
    <t>163-0528</t>
  </si>
  <si>
    <t>CONSTRUCT AND REMOVE FABRIC CHECK DAM -  TYPE C SILT FENCE</t>
  </si>
  <si>
    <t>163-0541</t>
  </si>
  <si>
    <t>CONSTRUCT AND REMOVE ROCK FILTER DAMS</t>
  </si>
  <si>
    <t>165-0030</t>
  </si>
  <si>
    <t>MAINTENANCE OF TEMPORARY SILT FENCE, TP C</t>
  </si>
  <si>
    <t>165-0041</t>
  </si>
  <si>
    <t>MAINTENANCE OF CHECK DAMS - ALL TYPES</t>
  </si>
  <si>
    <t>165-0085</t>
  </si>
  <si>
    <t>MAINTENANCE OF SILT CONTROL GATE, TP 1</t>
  </si>
  <si>
    <t>165-0087</t>
  </si>
  <si>
    <t>MAINTENANCE OF SILT CONTROL GATE, TP 3</t>
  </si>
  <si>
    <t>165-0110</t>
  </si>
  <si>
    <t>MAINTENANCE OF ROCK FILTER DAM</t>
  </si>
  <si>
    <t>165-0310</t>
  </si>
  <si>
    <t>MAINTENANCE OF CONSTRUCTION EXIT TIRE WASH AREA (PER EACH)</t>
  </si>
  <si>
    <t>167-1000</t>
  </si>
  <si>
    <t>WATER QUALITY MONITORING AND SAMPLING</t>
  </si>
  <si>
    <t>167-1500</t>
  </si>
  <si>
    <t>WATER QUALITY INSPECTIONS</t>
  </si>
  <si>
    <t>171-0030</t>
  </si>
  <si>
    <t>TEMPORARY SILT FENCE, TYPE C</t>
  </si>
  <si>
    <t>603-2181</t>
  </si>
  <si>
    <t>STN DUMPED RIP RAP, TP 3, 18 IN</t>
  </si>
  <si>
    <t>700-6910</t>
  </si>
  <si>
    <t>PERMANENT GRASSING</t>
  </si>
  <si>
    <t>700-7000</t>
  </si>
  <si>
    <t>AGRICULTURAL LIME</t>
  </si>
  <si>
    <t>MO</t>
  </si>
  <si>
    <t>700-8100</t>
  </si>
  <si>
    <t>FERTILIZER NITROGEN CONTENT</t>
  </si>
  <si>
    <t>700-9300</t>
  </si>
  <si>
    <t>SOD</t>
  </si>
  <si>
    <t>711-0100</t>
  </si>
  <si>
    <t>TURF REINFORCING MATTING, TP 1</t>
  </si>
  <si>
    <t>LB</t>
  </si>
  <si>
    <t>SIGNING &amp; MARKING</t>
  </si>
  <si>
    <t>636-1033</t>
  </si>
  <si>
    <t>HIGHWAY SIGNS, TP 1 MATL, REFL SHEETING, TP 9</t>
  </si>
  <si>
    <t>636-1036</t>
  </si>
  <si>
    <t>HIGHWAY SIGNS, TP 1 MATL, REFL SHEETING, TP 11</t>
  </si>
  <si>
    <t>636-2070</t>
  </si>
  <si>
    <t>GALV STEEL POSTS, TP 7</t>
  </si>
  <si>
    <t>636-2090</t>
  </si>
  <si>
    <t>GALV STEEL POSTS, TP 9</t>
  </si>
  <si>
    <t>653-0120</t>
  </si>
  <si>
    <t>THERMOPLASTIC PVMT MARKING, ARROW, TP 2</t>
  </si>
  <si>
    <t>653-0210</t>
  </si>
  <si>
    <t>THERMOPLASTIC PVMT MARKING, WORD, TP 1</t>
  </si>
  <si>
    <t>653-1501</t>
  </si>
  <si>
    <t>THERMOPLASTIC SOLID TRAF STRIPE, 5 IN, WHITE</t>
  </si>
  <si>
    <t>653-1502</t>
  </si>
  <si>
    <t>THERMOPLASTIC SOLID TRAF STRIPE, 5 IN, YELLOW</t>
  </si>
  <si>
    <t>653-1704</t>
  </si>
  <si>
    <t>THERMOPLASTIC SOLID TRAF STRIPE, 24 IN, WHITE</t>
  </si>
  <si>
    <t>653-1804</t>
  </si>
  <si>
    <t>THERMOPLASTIC SOLID TRAF STRIPE, 8 IN, WHITE</t>
  </si>
  <si>
    <t>653-3501</t>
  </si>
  <si>
    <t>THERMOPLASTIC SKIP TRAF STRIPE, 5 IN, WHITE</t>
  </si>
  <si>
    <t>653-6004</t>
  </si>
  <si>
    <t>THERMOPLASTIC TRAF STRIPING, WHITE</t>
  </si>
  <si>
    <t>653-6006</t>
  </si>
  <si>
    <t>THERMOPLASTIC TRAF STRIPING, YELLOW</t>
  </si>
  <si>
    <t>654-1001</t>
  </si>
  <si>
    <t>RAISED PVMT MARKERS TP 1</t>
  </si>
  <si>
    <t>654-1003</t>
  </si>
  <si>
    <t>RAISED PVMT MARKERS TP 3</t>
  </si>
  <si>
    <t>SF</t>
  </si>
  <si>
    <t>GLF</t>
  </si>
  <si>
    <t>WALLS</t>
  </si>
  <si>
    <t>515-2020</t>
  </si>
  <si>
    <t>GALV STEEL PIPE HANDRAIL, 2 IN, ROUND</t>
  </si>
  <si>
    <t>621-6212</t>
  </si>
  <si>
    <t>CONCRETE SIDE BARRIER, TP 6-SB</t>
  </si>
  <si>
    <t>627-1000</t>
  </si>
  <si>
    <t>MSE WALL FACE, 0 - 10 FT HT, WALL NO - 1</t>
  </si>
  <si>
    <t>627-1010</t>
  </si>
  <si>
    <t>MSE WALL FACE, 10 - 20 FT HT, WALL NO - 1</t>
  </si>
  <si>
    <t>627-1160</t>
  </si>
  <si>
    <t>TRAFFIC BARRIER H, WALL NO - 1</t>
  </si>
  <si>
    <t>SIGNAL</t>
  </si>
  <si>
    <t>636-1041</t>
  </si>
  <si>
    <t>HIGHWAY SIGNS, TP 2 MATL, REFL SHEETING, TP 9</t>
  </si>
  <si>
    <t>639-3004</t>
  </si>
  <si>
    <t>STEEL STRAIN POLE, TP IV</t>
  </si>
  <si>
    <t>647-1000</t>
  </si>
  <si>
    <t>TRAFFIC SIGNAL INSTALLATION NO - 1</t>
  </si>
  <si>
    <t>682-6233</t>
  </si>
  <si>
    <t>CONDUIT, NONMETL, TP 3, 2 IN</t>
  </si>
  <si>
    <t>682-9950</t>
  </si>
  <si>
    <t>DIRECTIONAL BORE - 3 IN</t>
  </si>
  <si>
    <t>DIRECTIONAL BORE - 5 IN</t>
  </si>
  <si>
    <t>DIRECTIONAL BORE - 7 IN</t>
  </si>
  <si>
    <t>936-4000</t>
  </si>
  <si>
    <t>CCTV CAMERA SYSTEM, TYPE 1</t>
  </si>
  <si>
    <t>936-8000</t>
  </si>
  <si>
    <t>TESTING</t>
  </si>
  <si>
    <t>936-8500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</si>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</sst>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28"/>
      <name val="Arial"/>
      <family val="2"/>
    </font>
    <font>
      <u/>
      <sz val="28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1">
    <xf numFmtId="0" fontId="0" fillId="0" borderId="0" xfId="0"/>
    <xf numFmtId="44" fontId="5" fillId="4" borderId="14" xfId="0" applyNumberFormat="1" applyFont="1" applyFill="1" applyBorder="1" applyAlignment="1" applyProtection="1">
      <alignment horizontal="left" vertical="center"/>
      <protection locked="0"/>
    </xf>
    <xf numFmtId="44" fontId="5" fillId="4" borderId="6" xfId="0" applyNumberFormat="1" applyFont="1" applyFill="1" applyBorder="1" applyAlignment="1" applyProtection="1">
      <alignment horizontal="left" vertical="center"/>
      <protection locked="0"/>
    </xf>
    <xf numFmtId="44" fontId="5" fillId="4" borderId="8" xfId="0" applyNumberFormat="1" applyFont="1" applyFill="1" applyBorder="1" applyAlignment="1" applyProtection="1">
      <alignment horizontal="left" vertical="center"/>
      <protection locked="0"/>
    </xf>
    <xf numFmtId="44" fontId="5" fillId="4" borderId="15" xfId="0" applyNumberFormat="1" applyFont="1" applyFill="1" applyBorder="1" applyAlignment="1" applyProtection="1">
      <alignment horizontal="left" vertical="center"/>
      <protection locked="0"/>
    </xf>
    <xf numFmtId="44" fontId="5" fillId="4" borderId="7" xfId="0" applyNumberFormat="1" applyFont="1" applyFill="1" applyBorder="1" applyAlignment="1" applyProtection="1">
      <alignment horizontal="left" vertical="center"/>
      <protection locked="0"/>
    </xf>
    <xf numFmtId="44" fontId="5" fillId="4" borderId="9" xfId="0" applyNumberFormat="1" applyFont="1" applyFill="1" applyBorder="1" applyAlignment="1" applyProtection="1">
      <alignment horizontal="left" vertical="center"/>
      <protection locked="0"/>
    </xf>
    <xf numFmtId="44" fontId="5" fillId="4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3" fontId="5" fillId="2" borderId="14" xfId="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44" fontId="5" fillId="2" borderId="15" xfId="0" applyNumberFormat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right" vertical="center"/>
    </xf>
    <xf numFmtId="44" fontId="5" fillId="2" borderId="7" xfId="0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right" vertical="center"/>
    </xf>
    <xf numFmtId="3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left" vertical="center"/>
    </xf>
    <xf numFmtId="44" fontId="5" fillId="2" borderId="0" xfId="0" applyNumberFormat="1" applyFont="1" applyFill="1" applyAlignment="1">
      <alignment horizontal="right" vertical="center"/>
    </xf>
    <xf numFmtId="3" fontId="5" fillId="2" borderId="8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</cellXfs>
  <cellStyles count="3">
    <cellStyle name="Normal" xfId="0" builtinId="0"/>
    <cellStyle name="Normal 2 2" xfId="2" xr:uid="{4FFE37E7-B641-43F6-BC11-448589182D91}"/>
    <cellStyle name="Normal 4" xfId="1" xr:uid="{313A3A9C-8675-4D98-A428-4F6965390EEB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C8C8-70C9-4594-A0A9-995054F4CA6C}">
  <sheetPr>
    <pageSetUpPr fitToPage="1"/>
  </sheetPr>
  <dimension ref="A1:F128"/>
  <sheetViews>
    <sheetView tabSelected="1" zoomScale="70" zoomScaleNormal="70" workbookViewId="0">
      <selection activeCell="N15" sqref="N15"/>
    </sheetView>
  </sheetViews>
  <sheetFormatPr defaultColWidth="9.140625" defaultRowHeight="18.75" x14ac:dyDescent="0.3"/>
  <cols>
    <col min="1" max="1" width="17.42578125" style="42" bestFit="1" customWidth="1"/>
    <col min="2" max="2" width="98.42578125" style="42" bestFit="1" customWidth="1"/>
    <col min="3" max="3" width="6.85546875" style="42" customWidth="1"/>
    <col min="4" max="4" width="19.140625" style="42" bestFit="1" customWidth="1"/>
    <col min="5" max="6" width="30.7109375" style="43" customWidth="1"/>
    <col min="7" max="16384" width="9.140625" style="43"/>
  </cols>
  <sheetData>
    <row r="1" spans="1:6" s="10" customFormat="1" ht="34.5" x14ac:dyDescent="0.45">
      <c r="A1" s="8" t="s">
        <v>0</v>
      </c>
      <c r="B1" s="8" t="s">
        <v>58</v>
      </c>
      <c r="C1" s="9"/>
      <c r="D1" s="9"/>
      <c r="E1" s="9"/>
      <c r="F1" s="9"/>
    </row>
    <row r="2" spans="1:6" s="10" customFormat="1" ht="15" x14ac:dyDescent="0.2">
      <c r="A2" s="11"/>
      <c r="B2" s="11"/>
      <c r="C2" s="11"/>
      <c r="D2" s="11"/>
    </row>
    <row r="3" spans="1:6" s="10" customFormat="1" ht="15.75" thickBot="1" x14ac:dyDescent="0.25">
      <c r="A3" s="11"/>
      <c r="B3" s="11"/>
      <c r="C3" s="11"/>
      <c r="D3" s="11"/>
    </row>
    <row r="4" spans="1:6" s="14" customFormat="1" ht="38.1" customHeight="1" thickBot="1" x14ac:dyDescent="0.35">
      <c r="A4" s="12" t="s">
        <v>1</v>
      </c>
      <c r="B4" s="13" t="s">
        <v>2</v>
      </c>
      <c r="C4" s="13" t="s">
        <v>3</v>
      </c>
      <c r="D4" s="13" t="s">
        <v>4</v>
      </c>
      <c r="E4" s="12" t="s">
        <v>5</v>
      </c>
      <c r="F4" s="13" t="s">
        <v>6</v>
      </c>
    </row>
    <row r="5" spans="1:6" s="15" customFormat="1" ht="19.5" thickBot="1" x14ac:dyDescent="0.3">
      <c r="A5" s="54" t="s">
        <v>7</v>
      </c>
      <c r="B5" s="55"/>
      <c r="C5" s="55"/>
      <c r="D5" s="55"/>
      <c r="E5" s="55"/>
      <c r="F5" s="56"/>
    </row>
    <row r="6" spans="1:6" s="15" customFormat="1" x14ac:dyDescent="0.25">
      <c r="A6" s="16" t="s">
        <v>8</v>
      </c>
      <c r="B6" s="17" t="s">
        <v>59</v>
      </c>
      <c r="C6" s="18" t="s">
        <v>9</v>
      </c>
      <c r="D6" s="19">
        <v>1</v>
      </c>
      <c r="E6" s="4"/>
      <c r="F6" s="20">
        <f>E6*D6</f>
        <v>0</v>
      </c>
    </row>
    <row r="7" spans="1:6" s="15" customFormat="1" x14ac:dyDescent="0.25">
      <c r="A7" s="21" t="s">
        <v>12</v>
      </c>
      <c r="B7" s="22" t="s">
        <v>60</v>
      </c>
      <c r="C7" s="23" t="s">
        <v>9</v>
      </c>
      <c r="D7" s="24">
        <v>1</v>
      </c>
      <c r="E7" s="5"/>
      <c r="F7" s="25">
        <f t="shared" ref="F7:F71" si="0">E7*D7</f>
        <v>0</v>
      </c>
    </row>
    <row r="8" spans="1:6" s="15" customFormat="1" x14ac:dyDescent="0.25">
      <c r="A8" s="21" t="s">
        <v>10</v>
      </c>
      <c r="B8" s="22" t="s">
        <v>61</v>
      </c>
      <c r="C8" s="23" t="s">
        <v>28</v>
      </c>
      <c r="D8" s="24">
        <v>400</v>
      </c>
      <c r="E8" s="5"/>
      <c r="F8" s="25">
        <f t="shared" si="0"/>
        <v>0</v>
      </c>
    </row>
    <row r="9" spans="1:6" s="15" customFormat="1" x14ac:dyDescent="0.25">
      <c r="A9" s="21" t="s">
        <v>13</v>
      </c>
      <c r="B9" s="22" t="s">
        <v>14</v>
      </c>
      <c r="C9" s="23" t="s">
        <v>28</v>
      </c>
      <c r="D9" s="24">
        <v>400</v>
      </c>
      <c r="E9" s="5"/>
      <c r="F9" s="25">
        <f t="shared" si="0"/>
        <v>0</v>
      </c>
    </row>
    <row r="10" spans="1:6" s="15" customFormat="1" x14ac:dyDescent="0.25">
      <c r="A10" s="21" t="s">
        <v>62</v>
      </c>
      <c r="B10" s="22" t="s">
        <v>63</v>
      </c>
      <c r="C10" s="23" t="s">
        <v>24</v>
      </c>
      <c r="D10" s="24">
        <v>2259</v>
      </c>
      <c r="E10" s="5"/>
      <c r="F10" s="25">
        <f t="shared" si="0"/>
        <v>0</v>
      </c>
    </row>
    <row r="11" spans="1:6" s="15" customFormat="1" x14ac:dyDescent="0.25">
      <c r="A11" s="21" t="s">
        <v>64</v>
      </c>
      <c r="B11" s="22" t="s">
        <v>65</v>
      </c>
      <c r="C11" s="23" t="s">
        <v>24</v>
      </c>
      <c r="D11" s="24">
        <v>391</v>
      </c>
      <c r="E11" s="5"/>
      <c r="F11" s="25">
        <f t="shared" si="0"/>
        <v>0</v>
      </c>
    </row>
    <row r="12" spans="1:6" s="15" customFormat="1" x14ac:dyDescent="0.25">
      <c r="A12" s="21" t="s">
        <v>66</v>
      </c>
      <c r="B12" s="22" t="s">
        <v>67</v>
      </c>
      <c r="C12" s="23" t="s">
        <v>24</v>
      </c>
      <c r="D12" s="24">
        <v>2172</v>
      </c>
      <c r="E12" s="5"/>
      <c r="F12" s="25">
        <f t="shared" si="0"/>
        <v>0</v>
      </c>
    </row>
    <row r="13" spans="1:6" s="15" customFormat="1" x14ac:dyDescent="0.25">
      <c r="A13" s="21" t="s">
        <v>68</v>
      </c>
      <c r="B13" s="22" t="s">
        <v>69</v>
      </c>
      <c r="C13" s="23" t="s">
        <v>27</v>
      </c>
      <c r="D13" s="24">
        <v>223</v>
      </c>
      <c r="E13" s="5"/>
      <c r="F13" s="25">
        <f t="shared" si="0"/>
        <v>0</v>
      </c>
    </row>
    <row r="14" spans="1:6" s="15" customFormat="1" x14ac:dyDescent="0.25">
      <c r="A14" s="21" t="s">
        <v>25</v>
      </c>
      <c r="B14" s="22" t="s">
        <v>26</v>
      </c>
      <c r="C14" s="23" t="s">
        <v>27</v>
      </c>
      <c r="D14" s="24">
        <v>138</v>
      </c>
      <c r="E14" s="5"/>
      <c r="F14" s="25">
        <f t="shared" si="0"/>
        <v>0</v>
      </c>
    </row>
    <row r="15" spans="1:6" s="15" customFormat="1" x14ac:dyDescent="0.25">
      <c r="A15" s="21" t="s">
        <v>70</v>
      </c>
      <c r="B15" s="22" t="s">
        <v>71</v>
      </c>
      <c r="C15" s="23" t="s">
        <v>27</v>
      </c>
      <c r="D15" s="24">
        <v>7731</v>
      </c>
      <c r="E15" s="5"/>
      <c r="F15" s="25">
        <f t="shared" si="0"/>
        <v>0</v>
      </c>
    </row>
    <row r="16" spans="1:6" s="15" customFormat="1" x14ac:dyDescent="0.25">
      <c r="A16" s="21" t="s">
        <v>72</v>
      </c>
      <c r="B16" s="22" t="s">
        <v>73</v>
      </c>
      <c r="C16" s="23" t="s">
        <v>86</v>
      </c>
      <c r="D16" s="24">
        <v>1</v>
      </c>
      <c r="E16" s="5"/>
      <c r="F16" s="25">
        <f t="shared" si="0"/>
        <v>0</v>
      </c>
    </row>
    <row r="17" spans="1:6" s="15" customFormat="1" x14ac:dyDescent="0.25">
      <c r="A17" s="21" t="s">
        <v>74</v>
      </c>
      <c r="B17" s="22" t="s">
        <v>75</v>
      </c>
      <c r="C17" s="23" t="s">
        <v>27</v>
      </c>
      <c r="D17" s="24">
        <v>1743</v>
      </c>
      <c r="E17" s="5"/>
      <c r="F17" s="25">
        <f t="shared" si="0"/>
        <v>0</v>
      </c>
    </row>
    <row r="18" spans="1:6" s="15" customFormat="1" x14ac:dyDescent="0.25">
      <c r="A18" s="21" t="s">
        <v>76</v>
      </c>
      <c r="B18" s="22" t="s">
        <v>77</v>
      </c>
      <c r="C18" s="23" t="s">
        <v>35</v>
      </c>
      <c r="D18" s="24">
        <v>10</v>
      </c>
      <c r="E18" s="5"/>
      <c r="F18" s="25">
        <f t="shared" si="0"/>
        <v>0</v>
      </c>
    </row>
    <row r="19" spans="1:6" s="15" customFormat="1" x14ac:dyDescent="0.25">
      <c r="A19" s="21" t="s">
        <v>78</v>
      </c>
      <c r="B19" s="22" t="s">
        <v>79</v>
      </c>
      <c r="C19" s="23" t="s">
        <v>35</v>
      </c>
      <c r="D19" s="24">
        <v>1</v>
      </c>
      <c r="E19" s="5"/>
      <c r="F19" s="25">
        <f t="shared" si="0"/>
        <v>0</v>
      </c>
    </row>
    <row r="20" spans="1:6" s="15" customFormat="1" x14ac:dyDescent="0.25">
      <c r="A20" s="21" t="s">
        <v>80</v>
      </c>
      <c r="B20" s="22" t="s">
        <v>81</v>
      </c>
      <c r="C20" s="23" t="s">
        <v>35</v>
      </c>
      <c r="D20" s="24">
        <v>66</v>
      </c>
      <c r="E20" s="5"/>
      <c r="F20" s="25">
        <f t="shared" si="0"/>
        <v>0</v>
      </c>
    </row>
    <row r="21" spans="1:6" s="15" customFormat="1" x14ac:dyDescent="0.25">
      <c r="A21" s="21" t="s">
        <v>82</v>
      </c>
      <c r="B21" s="22" t="s">
        <v>83</v>
      </c>
      <c r="C21" s="23" t="s">
        <v>27</v>
      </c>
      <c r="D21" s="24">
        <v>101</v>
      </c>
      <c r="E21" s="5"/>
      <c r="F21" s="26">
        <f t="shared" si="0"/>
        <v>0</v>
      </c>
    </row>
    <row r="22" spans="1:6" s="15" customFormat="1" ht="19.5" thickBot="1" x14ac:dyDescent="0.3">
      <c r="A22" s="27" t="s">
        <v>84</v>
      </c>
      <c r="B22" s="28" t="s">
        <v>85</v>
      </c>
      <c r="C22" s="29" t="s">
        <v>27</v>
      </c>
      <c r="D22" s="30">
        <v>458</v>
      </c>
      <c r="E22" s="7"/>
      <c r="F22" s="31">
        <f t="shared" si="0"/>
        <v>0</v>
      </c>
    </row>
    <row r="23" spans="1:6" s="15" customFormat="1" ht="38.1" customHeight="1" thickBot="1" x14ac:dyDescent="0.35">
      <c r="A23" s="32"/>
      <c r="B23" s="33"/>
      <c r="C23" s="34"/>
      <c r="D23" s="35"/>
      <c r="E23" s="36"/>
      <c r="F23" s="37"/>
    </row>
    <row r="24" spans="1:6" s="15" customFormat="1" ht="19.5" thickBot="1" x14ac:dyDescent="0.3">
      <c r="A24" s="54" t="s">
        <v>87</v>
      </c>
      <c r="B24" s="55"/>
      <c r="C24" s="55"/>
      <c r="D24" s="55"/>
      <c r="E24" s="55"/>
      <c r="F24" s="56"/>
    </row>
    <row r="25" spans="1:6" s="15" customFormat="1" x14ac:dyDescent="0.25">
      <c r="A25" s="16" t="s">
        <v>88</v>
      </c>
      <c r="B25" s="17" t="s">
        <v>89</v>
      </c>
      <c r="C25" s="18" t="s">
        <v>24</v>
      </c>
      <c r="D25" s="19">
        <v>95</v>
      </c>
      <c r="E25" s="1"/>
      <c r="F25" s="20">
        <f t="shared" si="0"/>
        <v>0</v>
      </c>
    </row>
    <row r="26" spans="1:6" s="15" customFormat="1" x14ac:dyDescent="0.25">
      <c r="A26" s="21" t="s">
        <v>90</v>
      </c>
      <c r="B26" s="22" t="s">
        <v>91</v>
      </c>
      <c r="C26" s="23" t="s">
        <v>24</v>
      </c>
      <c r="D26" s="24">
        <v>630</v>
      </c>
      <c r="E26" s="2"/>
      <c r="F26" s="25">
        <f t="shared" si="0"/>
        <v>0</v>
      </c>
    </row>
    <row r="27" spans="1:6" s="15" customFormat="1" x14ac:dyDescent="0.25">
      <c r="A27" s="21" t="s">
        <v>92</v>
      </c>
      <c r="B27" s="22" t="s">
        <v>93</v>
      </c>
      <c r="C27" s="23" t="s">
        <v>24</v>
      </c>
      <c r="D27" s="24">
        <v>316</v>
      </c>
      <c r="E27" s="2"/>
      <c r="F27" s="25">
        <f t="shared" si="0"/>
        <v>0</v>
      </c>
    </row>
    <row r="28" spans="1:6" s="15" customFormat="1" x14ac:dyDescent="0.25">
      <c r="A28" s="21" t="s">
        <v>94</v>
      </c>
      <c r="B28" s="22" t="s">
        <v>95</v>
      </c>
      <c r="C28" s="23" t="s">
        <v>24</v>
      </c>
      <c r="D28" s="24">
        <v>12929</v>
      </c>
      <c r="E28" s="2"/>
      <c r="F28" s="25">
        <f t="shared" si="0"/>
        <v>0</v>
      </c>
    </row>
    <row r="29" spans="1:6" s="15" customFormat="1" x14ac:dyDescent="0.25">
      <c r="A29" s="21" t="s">
        <v>96</v>
      </c>
      <c r="B29" s="22" t="s">
        <v>97</v>
      </c>
      <c r="C29" s="23" t="s">
        <v>11</v>
      </c>
      <c r="D29" s="24">
        <v>236</v>
      </c>
      <c r="E29" s="2"/>
      <c r="F29" s="25">
        <f t="shared" si="0"/>
        <v>0</v>
      </c>
    </row>
    <row r="30" spans="1:6" s="15" customFormat="1" x14ac:dyDescent="0.25">
      <c r="A30" s="21" t="s">
        <v>98</v>
      </c>
      <c r="B30" s="22" t="s">
        <v>99</v>
      </c>
      <c r="C30" s="23" t="s">
        <v>11</v>
      </c>
      <c r="D30" s="24">
        <v>500</v>
      </c>
      <c r="E30" s="2"/>
      <c r="F30" s="25">
        <f t="shared" si="0"/>
        <v>0</v>
      </c>
    </row>
    <row r="31" spans="1:6" s="15" customFormat="1" x14ac:dyDescent="0.25">
      <c r="A31" s="21" t="s">
        <v>100</v>
      </c>
      <c r="B31" s="22" t="s">
        <v>101</v>
      </c>
      <c r="C31" s="23" t="s">
        <v>11</v>
      </c>
      <c r="D31" s="24">
        <v>2382</v>
      </c>
      <c r="E31" s="2"/>
      <c r="F31" s="25">
        <f t="shared" si="0"/>
        <v>0</v>
      </c>
    </row>
    <row r="32" spans="1:6" s="15" customFormat="1" x14ac:dyDescent="0.25">
      <c r="A32" s="21" t="s">
        <v>15</v>
      </c>
      <c r="B32" s="22" t="s">
        <v>16</v>
      </c>
      <c r="C32" s="23" t="s">
        <v>11</v>
      </c>
      <c r="D32" s="24">
        <v>2127</v>
      </c>
      <c r="E32" s="2"/>
      <c r="F32" s="25">
        <f t="shared" si="0"/>
        <v>0</v>
      </c>
    </row>
    <row r="33" spans="1:6" s="15" customFormat="1" x14ac:dyDescent="0.25">
      <c r="A33" s="21" t="s">
        <v>102</v>
      </c>
      <c r="B33" s="22" t="s">
        <v>103</v>
      </c>
      <c r="C33" s="23" t="s">
        <v>11</v>
      </c>
      <c r="D33" s="24">
        <v>2801</v>
      </c>
      <c r="E33" s="2"/>
      <c r="F33" s="25">
        <f t="shared" si="0"/>
        <v>0</v>
      </c>
    </row>
    <row r="34" spans="1:6" s="15" customFormat="1" x14ac:dyDescent="0.25">
      <c r="A34" s="21" t="s">
        <v>17</v>
      </c>
      <c r="B34" s="22" t="s">
        <v>18</v>
      </c>
      <c r="C34" s="23" t="s">
        <v>11</v>
      </c>
      <c r="D34" s="24">
        <v>1088</v>
      </c>
      <c r="E34" s="2"/>
      <c r="F34" s="25">
        <f t="shared" si="0"/>
        <v>0</v>
      </c>
    </row>
    <row r="35" spans="1:6" s="15" customFormat="1" x14ac:dyDescent="0.25">
      <c r="A35" s="21" t="s">
        <v>19</v>
      </c>
      <c r="B35" s="22" t="s">
        <v>20</v>
      </c>
      <c r="C35" s="23" t="s">
        <v>21</v>
      </c>
      <c r="D35" s="24">
        <v>1735</v>
      </c>
      <c r="E35" s="2"/>
      <c r="F35" s="25">
        <f t="shared" si="0"/>
        <v>0</v>
      </c>
    </row>
    <row r="36" spans="1:6" s="15" customFormat="1" x14ac:dyDescent="0.25">
      <c r="A36" s="21" t="s">
        <v>104</v>
      </c>
      <c r="B36" s="22" t="s">
        <v>105</v>
      </c>
      <c r="C36" s="23" t="s">
        <v>24</v>
      </c>
      <c r="D36" s="24">
        <v>1187</v>
      </c>
      <c r="E36" s="2"/>
      <c r="F36" s="25">
        <f t="shared" si="0"/>
        <v>0</v>
      </c>
    </row>
    <row r="37" spans="1:6" s="15" customFormat="1" x14ac:dyDescent="0.25">
      <c r="A37" s="21" t="s">
        <v>22</v>
      </c>
      <c r="B37" s="22" t="s">
        <v>23</v>
      </c>
      <c r="C37" s="23" t="s">
        <v>24</v>
      </c>
      <c r="D37" s="24">
        <v>132</v>
      </c>
      <c r="E37" s="2"/>
      <c r="F37" s="25">
        <f t="shared" si="0"/>
        <v>0</v>
      </c>
    </row>
    <row r="38" spans="1:6" s="15" customFormat="1" x14ac:dyDescent="0.25">
      <c r="A38" s="21" t="s">
        <v>106</v>
      </c>
      <c r="B38" s="22" t="s">
        <v>107</v>
      </c>
      <c r="C38" s="23" t="s">
        <v>24</v>
      </c>
      <c r="D38" s="24">
        <v>966</v>
      </c>
      <c r="E38" s="2"/>
      <c r="F38" s="25">
        <f t="shared" si="0"/>
        <v>0</v>
      </c>
    </row>
    <row r="39" spans="1:6" s="15" customFormat="1" x14ac:dyDescent="0.25">
      <c r="A39" s="21" t="s">
        <v>108</v>
      </c>
      <c r="B39" s="22" t="s">
        <v>109</v>
      </c>
      <c r="C39" s="23" t="s">
        <v>24</v>
      </c>
      <c r="D39" s="24">
        <v>153</v>
      </c>
      <c r="E39" s="2"/>
      <c r="F39" s="25">
        <f t="shared" si="0"/>
        <v>0</v>
      </c>
    </row>
    <row r="40" spans="1:6" s="15" customFormat="1" x14ac:dyDescent="0.25">
      <c r="A40" s="21" t="s">
        <v>110</v>
      </c>
      <c r="B40" s="22" t="s">
        <v>111</v>
      </c>
      <c r="C40" s="23" t="s">
        <v>27</v>
      </c>
      <c r="D40" s="24">
        <v>7319</v>
      </c>
      <c r="E40" s="2"/>
      <c r="F40" s="25">
        <f t="shared" si="0"/>
        <v>0</v>
      </c>
    </row>
    <row r="41" spans="1:6" s="15" customFormat="1" ht="19.5" thickBot="1" x14ac:dyDescent="0.3">
      <c r="A41" s="38" t="s">
        <v>112</v>
      </c>
      <c r="B41" s="39" t="s">
        <v>113</v>
      </c>
      <c r="C41" s="40" t="s">
        <v>28</v>
      </c>
      <c r="D41" s="41">
        <v>86</v>
      </c>
      <c r="E41" s="3"/>
      <c r="F41" s="31">
        <f t="shared" si="0"/>
        <v>0</v>
      </c>
    </row>
    <row r="42" spans="1:6" s="15" customFormat="1" ht="38.1" customHeight="1" thickBot="1" x14ac:dyDescent="0.35">
      <c r="A42" s="32"/>
      <c r="B42" s="33"/>
      <c r="C42" s="34"/>
      <c r="D42" s="35"/>
      <c r="E42" s="36"/>
      <c r="F42" s="37"/>
    </row>
    <row r="43" spans="1:6" s="15" customFormat="1" ht="19.5" thickBot="1" x14ac:dyDescent="0.3">
      <c r="A43" s="58" t="s">
        <v>114</v>
      </c>
      <c r="B43" s="59"/>
      <c r="C43" s="59"/>
      <c r="D43" s="59"/>
      <c r="E43" s="59"/>
      <c r="F43" s="60"/>
    </row>
    <row r="44" spans="1:6" s="15" customFormat="1" x14ac:dyDescent="0.25">
      <c r="A44" s="16" t="s">
        <v>29</v>
      </c>
      <c r="B44" s="45" t="s">
        <v>30</v>
      </c>
      <c r="C44" s="46" t="s">
        <v>27</v>
      </c>
      <c r="D44" s="47">
        <v>2159</v>
      </c>
      <c r="E44" s="4"/>
      <c r="F44" s="20">
        <f t="shared" si="0"/>
        <v>0</v>
      </c>
    </row>
    <row r="45" spans="1:6" s="15" customFormat="1" x14ac:dyDescent="0.25">
      <c r="A45" s="21" t="s">
        <v>115</v>
      </c>
      <c r="B45" s="48" t="s">
        <v>116</v>
      </c>
      <c r="C45" s="49" t="s">
        <v>27</v>
      </c>
      <c r="D45" s="50">
        <v>55</v>
      </c>
      <c r="E45" s="5"/>
      <c r="F45" s="25">
        <f t="shared" si="0"/>
        <v>0</v>
      </c>
    </row>
    <row r="46" spans="1:6" s="15" customFormat="1" x14ac:dyDescent="0.25">
      <c r="A46" s="21" t="s">
        <v>117</v>
      </c>
      <c r="B46" s="48" t="s">
        <v>118</v>
      </c>
      <c r="C46" s="49" t="s">
        <v>27</v>
      </c>
      <c r="D46" s="50">
        <v>8</v>
      </c>
      <c r="E46" s="5"/>
      <c r="F46" s="25">
        <f t="shared" si="0"/>
        <v>0</v>
      </c>
    </row>
    <row r="47" spans="1:6" s="15" customFormat="1" x14ac:dyDescent="0.25">
      <c r="A47" s="21" t="s">
        <v>119</v>
      </c>
      <c r="B47" s="48" t="s">
        <v>120</v>
      </c>
      <c r="C47" s="49" t="s">
        <v>27</v>
      </c>
      <c r="D47" s="50">
        <v>50</v>
      </c>
      <c r="E47" s="5"/>
      <c r="F47" s="25">
        <f t="shared" si="0"/>
        <v>0</v>
      </c>
    </row>
    <row r="48" spans="1:6" s="15" customFormat="1" x14ac:dyDescent="0.25">
      <c r="A48" s="21" t="s">
        <v>121</v>
      </c>
      <c r="B48" s="48" t="s">
        <v>122</v>
      </c>
      <c r="C48" s="49" t="s">
        <v>35</v>
      </c>
      <c r="D48" s="50">
        <v>4</v>
      </c>
      <c r="E48" s="5"/>
      <c r="F48" s="25">
        <f t="shared" si="0"/>
        <v>0</v>
      </c>
    </row>
    <row r="49" spans="1:6" s="15" customFormat="1" x14ac:dyDescent="0.25">
      <c r="A49" s="21" t="s">
        <v>123</v>
      </c>
      <c r="B49" s="48" t="s">
        <v>124</v>
      </c>
      <c r="C49" s="49" t="s">
        <v>35</v>
      </c>
      <c r="D49" s="50">
        <v>3</v>
      </c>
      <c r="E49" s="5"/>
      <c r="F49" s="25">
        <f t="shared" si="0"/>
        <v>0</v>
      </c>
    </row>
    <row r="50" spans="1:6" s="15" customFormat="1" x14ac:dyDescent="0.25">
      <c r="A50" s="21" t="s">
        <v>125</v>
      </c>
      <c r="B50" s="48" t="s">
        <v>126</v>
      </c>
      <c r="C50" s="49" t="s">
        <v>35</v>
      </c>
      <c r="D50" s="50">
        <v>1</v>
      </c>
      <c r="E50" s="5"/>
      <c r="F50" s="25">
        <f t="shared" si="0"/>
        <v>0</v>
      </c>
    </row>
    <row r="51" spans="1:6" s="15" customFormat="1" x14ac:dyDescent="0.25">
      <c r="A51" s="21" t="s">
        <v>127</v>
      </c>
      <c r="B51" s="48" t="s">
        <v>128</v>
      </c>
      <c r="C51" s="49" t="s">
        <v>35</v>
      </c>
      <c r="D51" s="50">
        <v>7</v>
      </c>
      <c r="E51" s="5"/>
      <c r="F51" s="25">
        <f t="shared" si="0"/>
        <v>0</v>
      </c>
    </row>
    <row r="52" spans="1:6" s="15" customFormat="1" x14ac:dyDescent="0.25">
      <c r="A52" s="21" t="s">
        <v>129</v>
      </c>
      <c r="B52" s="48" t="s">
        <v>130</v>
      </c>
      <c r="C52" s="49" t="s">
        <v>35</v>
      </c>
      <c r="D52" s="50">
        <v>2</v>
      </c>
      <c r="E52" s="5"/>
      <c r="F52" s="25">
        <f t="shared" si="0"/>
        <v>0</v>
      </c>
    </row>
    <row r="53" spans="1:6" s="15" customFormat="1" x14ac:dyDescent="0.25">
      <c r="A53" s="21" t="s">
        <v>131</v>
      </c>
      <c r="B53" s="48" t="s">
        <v>132</v>
      </c>
      <c r="C53" s="49" t="s">
        <v>35</v>
      </c>
      <c r="D53" s="50">
        <v>2</v>
      </c>
      <c r="E53" s="5"/>
      <c r="F53" s="25">
        <f t="shared" si="0"/>
        <v>0</v>
      </c>
    </row>
    <row r="54" spans="1:6" s="15" customFormat="1" x14ac:dyDescent="0.25">
      <c r="A54" s="21" t="s">
        <v>33</v>
      </c>
      <c r="B54" s="48" t="s">
        <v>34</v>
      </c>
      <c r="C54" s="49" t="s">
        <v>35</v>
      </c>
      <c r="D54" s="50">
        <v>16</v>
      </c>
      <c r="E54" s="5"/>
      <c r="F54" s="25">
        <f t="shared" si="0"/>
        <v>0</v>
      </c>
    </row>
    <row r="55" spans="1:6" s="15" customFormat="1" x14ac:dyDescent="0.25">
      <c r="A55" s="21" t="s">
        <v>36</v>
      </c>
      <c r="B55" s="48" t="s">
        <v>37</v>
      </c>
      <c r="C55" s="49" t="s">
        <v>27</v>
      </c>
      <c r="D55" s="50">
        <v>18</v>
      </c>
      <c r="E55" s="5"/>
      <c r="F55" s="25">
        <f t="shared" si="0"/>
        <v>0</v>
      </c>
    </row>
    <row r="56" spans="1:6" s="15" customFormat="1" x14ac:dyDescent="0.25">
      <c r="A56" s="21" t="s">
        <v>38</v>
      </c>
      <c r="B56" s="48" t="s">
        <v>39</v>
      </c>
      <c r="C56" s="49" t="s">
        <v>35</v>
      </c>
      <c r="D56" s="50">
        <v>29</v>
      </c>
      <c r="E56" s="5"/>
      <c r="F56" s="25">
        <f t="shared" si="0"/>
        <v>0</v>
      </c>
    </row>
    <row r="57" spans="1:6" s="15" customFormat="1" x14ac:dyDescent="0.25">
      <c r="A57" s="21" t="s">
        <v>134</v>
      </c>
      <c r="B57" s="48" t="s">
        <v>135</v>
      </c>
      <c r="C57" s="49" t="s">
        <v>27</v>
      </c>
      <c r="D57" s="50">
        <v>4</v>
      </c>
      <c r="E57" s="5"/>
      <c r="F57" s="25">
        <f t="shared" si="0"/>
        <v>0</v>
      </c>
    </row>
    <row r="58" spans="1:6" s="15" customFormat="1" x14ac:dyDescent="0.25">
      <c r="A58" s="21" t="s">
        <v>40</v>
      </c>
      <c r="B58" s="48" t="s">
        <v>41</v>
      </c>
      <c r="C58" s="49" t="s">
        <v>35</v>
      </c>
      <c r="D58" s="50">
        <v>4</v>
      </c>
      <c r="E58" s="5"/>
      <c r="F58" s="25">
        <f t="shared" si="0"/>
        <v>0</v>
      </c>
    </row>
    <row r="59" spans="1:6" s="15" customFormat="1" ht="19.5" thickBot="1" x14ac:dyDescent="0.3">
      <c r="A59" s="38" t="s">
        <v>133</v>
      </c>
      <c r="B59" s="51" t="s">
        <v>136</v>
      </c>
      <c r="C59" s="52" t="s">
        <v>27</v>
      </c>
      <c r="D59" s="53">
        <v>9</v>
      </c>
      <c r="E59" s="6"/>
      <c r="F59" s="31">
        <f t="shared" si="0"/>
        <v>0</v>
      </c>
    </row>
    <row r="60" spans="1:6" s="15" customFormat="1" ht="38.1" customHeight="1" thickBot="1" x14ac:dyDescent="0.35">
      <c r="A60" s="32"/>
      <c r="B60" s="33"/>
      <c r="C60" s="34"/>
      <c r="D60" s="35"/>
      <c r="E60" s="36"/>
      <c r="F60" s="37"/>
    </row>
    <row r="61" spans="1:6" s="15" customFormat="1" ht="19.5" thickBot="1" x14ac:dyDescent="0.3">
      <c r="A61" s="58" t="s">
        <v>137</v>
      </c>
      <c r="B61" s="59"/>
      <c r="C61" s="59"/>
      <c r="D61" s="59"/>
      <c r="E61" s="59"/>
      <c r="F61" s="60"/>
    </row>
    <row r="62" spans="1:6" s="15" customFormat="1" x14ac:dyDescent="0.25">
      <c r="A62" s="16" t="s">
        <v>42</v>
      </c>
      <c r="B62" s="17" t="s">
        <v>43</v>
      </c>
      <c r="C62" s="18" t="s">
        <v>44</v>
      </c>
      <c r="D62" s="19">
        <v>2</v>
      </c>
      <c r="E62" s="4"/>
      <c r="F62" s="20">
        <f t="shared" si="0"/>
        <v>0</v>
      </c>
    </row>
    <row r="63" spans="1:6" s="15" customFormat="1" x14ac:dyDescent="0.25">
      <c r="A63" s="21" t="s">
        <v>45</v>
      </c>
      <c r="B63" s="22" t="s">
        <v>46</v>
      </c>
      <c r="C63" s="23" t="s">
        <v>11</v>
      </c>
      <c r="D63" s="24">
        <v>95</v>
      </c>
      <c r="E63" s="5"/>
      <c r="F63" s="25">
        <f t="shared" si="0"/>
        <v>0</v>
      </c>
    </row>
    <row r="64" spans="1:6" s="15" customFormat="1" x14ac:dyDescent="0.25">
      <c r="A64" s="21" t="s">
        <v>138</v>
      </c>
      <c r="B64" s="22" t="s">
        <v>139</v>
      </c>
      <c r="C64" s="23" t="s">
        <v>35</v>
      </c>
      <c r="D64" s="24">
        <v>4</v>
      </c>
      <c r="E64" s="5"/>
      <c r="F64" s="25">
        <f t="shared" si="0"/>
        <v>0</v>
      </c>
    </row>
    <row r="65" spans="1:6" s="15" customFormat="1" x14ac:dyDescent="0.25">
      <c r="A65" s="21" t="s">
        <v>140</v>
      </c>
      <c r="B65" s="22" t="s">
        <v>141</v>
      </c>
      <c r="C65" s="23" t="s">
        <v>35</v>
      </c>
      <c r="D65" s="24">
        <v>1</v>
      </c>
      <c r="E65" s="5"/>
      <c r="F65" s="25">
        <f t="shared" si="0"/>
        <v>0</v>
      </c>
    </row>
    <row r="66" spans="1:6" s="15" customFormat="1" x14ac:dyDescent="0.25">
      <c r="A66" s="21" t="s">
        <v>142</v>
      </c>
      <c r="B66" s="22" t="s">
        <v>143</v>
      </c>
      <c r="C66" s="23" t="s">
        <v>35</v>
      </c>
      <c r="D66" s="24">
        <v>10</v>
      </c>
      <c r="E66" s="5"/>
      <c r="F66" s="25">
        <f t="shared" si="0"/>
        <v>0</v>
      </c>
    </row>
    <row r="67" spans="1:6" s="15" customFormat="1" x14ac:dyDescent="0.25">
      <c r="A67" s="21" t="s">
        <v>144</v>
      </c>
      <c r="B67" s="22" t="s">
        <v>145</v>
      </c>
      <c r="C67" s="23" t="s">
        <v>35</v>
      </c>
      <c r="D67" s="24">
        <v>27</v>
      </c>
      <c r="E67" s="5"/>
      <c r="F67" s="25">
        <f t="shared" si="0"/>
        <v>0</v>
      </c>
    </row>
    <row r="68" spans="1:6" s="15" customFormat="1" x14ac:dyDescent="0.25">
      <c r="A68" s="21" t="s">
        <v>146</v>
      </c>
      <c r="B68" s="22" t="s">
        <v>147</v>
      </c>
      <c r="C68" s="23" t="s">
        <v>27</v>
      </c>
      <c r="D68" s="24">
        <v>420</v>
      </c>
      <c r="E68" s="5"/>
      <c r="F68" s="25">
        <f t="shared" si="0"/>
        <v>0</v>
      </c>
    </row>
    <row r="69" spans="1:6" s="15" customFormat="1" x14ac:dyDescent="0.25">
      <c r="A69" s="21" t="s">
        <v>148</v>
      </c>
      <c r="B69" s="22" t="s">
        <v>149</v>
      </c>
      <c r="C69" s="23" t="s">
        <v>35</v>
      </c>
      <c r="D69" s="24">
        <v>4</v>
      </c>
      <c r="E69" s="5"/>
      <c r="F69" s="25">
        <f t="shared" si="0"/>
        <v>0</v>
      </c>
    </row>
    <row r="70" spans="1:6" s="15" customFormat="1" x14ac:dyDescent="0.25">
      <c r="A70" s="21" t="s">
        <v>47</v>
      </c>
      <c r="B70" s="22" t="s">
        <v>48</v>
      </c>
      <c r="C70" s="23" t="s">
        <v>35</v>
      </c>
      <c r="D70" s="24">
        <v>51</v>
      </c>
      <c r="E70" s="5"/>
      <c r="F70" s="25">
        <f t="shared" si="0"/>
        <v>0</v>
      </c>
    </row>
    <row r="71" spans="1:6" s="15" customFormat="1" x14ac:dyDescent="0.25">
      <c r="A71" s="21" t="s">
        <v>150</v>
      </c>
      <c r="B71" s="22" t="s">
        <v>151</v>
      </c>
      <c r="C71" s="23" t="s">
        <v>27</v>
      </c>
      <c r="D71" s="24">
        <v>5000</v>
      </c>
      <c r="E71" s="5"/>
      <c r="F71" s="25">
        <f t="shared" si="0"/>
        <v>0</v>
      </c>
    </row>
    <row r="72" spans="1:6" s="15" customFormat="1" x14ac:dyDescent="0.25">
      <c r="A72" s="21" t="s">
        <v>152</v>
      </c>
      <c r="B72" s="22" t="s">
        <v>153</v>
      </c>
      <c r="C72" s="23" t="s">
        <v>27</v>
      </c>
      <c r="D72" s="24">
        <v>825</v>
      </c>
      <c r="E72" s="5"/>
      <c r="F72" s="25">
        <f t="shared" ref="F72:F126" si="1">E72*D72</f>
        <v>0</v>
      </c>
    </row>
    <row r="73" spans="1:6" s="15" customFormat="1" x14ac:dyDescent="0.25">
      <c r="A73" s="21" t="s">
        <v>154</v>
      </c>
      <c r="B73" s="22" t="s">
        <v>155</v>
      </c>
      <c r="C73" s="23" t="s">
        <v>35</v>
      </c>
      <c r="D73" s="24">
        <v>1</v>
      </c>
      <c r="E73" s="5"/>
      <c r="F73" s="25">
        <f t="shared" si="1"/>
        <v>0</v>
      </c>
    </row>
    <row r="74" spans="1:6" s="15" customFormat="1" x14ac:dyDescent="0.25">
      <c r="A74" s="21" t="s">
        <v>156</v>
      </c>
      <c r="B74" s="22" t="s">
        <v>157</v>
      </c>
      <c r="C74" s="23" t="s">
        <v>35</v>
      </c>
      <c r="D74" s="24">
        <v>10</v>
      </c>
      <c r="E74" s="5"/>
      <c r="F74" s="25">
        <f t="shared" si="1"/>
        <v>0</v>
      </c>
    </row>
    <row r="75" spans="1:6" s="15" customFormat="1" x14ac:dyDescent="0.25">
      <c r="A75" s="21" t="s">
        <v>49</v>
      </c>
      <c r="B75" s="22" t="s">
        <v>50</v>
      </c>
      <c r="C75" s="23" t="s">
        <v>35</v>
      </c>
      <c r="D75" s="24">
        <v>2</v>
      </c>
      <c r="E75" s="5"/>
      <c r="F75" s="25">
        <f t="shared" si="1"/>
        <v>0</v>
      </c>
    </row>
    <row r="76" spans="1:6" s="15" customFormat="1" x14ac:dyDescent="0.25">
      <c r="A76" s="21" t="s">
        <v>51</v>
      </c>
      <c r="B76" s="22" t="s">
        <v>52</v>
      </c>
      <c r="C76" s="23" t="s">
        <v>35</v>
      </c>
      <c r="D76" s="24">
        <v>51</v>
      </c>
      <c r="E76" s="5"/>
      <c r="F76" s="25">
        <f t="shared" si="1"/>
        <v>0</v>
      </c>
    </row>
    <row r="77" spans="1:6" s="15" customFormat="1" x14ac:dyDescent="0.25">
      <c r="A77" s="21" t="s">
        <v>158</v>
      </c>
      <c r="B77" s="22" t="s">
        <v>159</v>
      </c>
      <c r="C77" s="23" t="s">
        <v>35</v>
      </c>
      <c r="D77" s="24">
        <v>4</v>
      </c>
      <c r="E77" s="5"/>
      <c r="F77" s="25">
        <f t="shared" si="1"/>
        <v>0</v>
      </c>
    </row>
    <row r="78" spans="1:6" s="15" customFormat="1" x14ac:dyDescent="0.25">
      <c r="A78" s="21" t="s">
        <v>160</v>
      </c>
      <c r="B78" s="22" t="s">
        <v>161</v>
      </c>
      <c r="C78" s="23" t="s">
        <v>35</v>
      </c>
      <c r="D78" s="24">
        <v>2</v>
      </c>
      <c r="E78" s="5"/>
      <c r="F78" s="25">
        <f t="shared" si="1"/>
        <v>0</v>
      </c>
    </row>
    <row r="79" spans="1:6" s="15" customFormat="1" x14ac:dyDescent="0.25">
      <c r="A79" s="21" t="s">
        <v>162</v>
      </c>
      <c r="B79" s="22" t="s">
        <v>163</v>
      </c>
      <c r="C79" s="23" t="s">
        <v>35</v>
      </c>
      <c r="D79" s="24">
        <v>10</v>
      </c>
      <c r="E79" s="5"/>
      <c r="F79" s="25">
        <f t="shared" si="1"/>
        <v>0</v>
      </c>
    </row>
    <row r="80" spans="1:6" s="15" customFormat="1" x14ac:dyDescent="0.25">
      <c r="A80" s="21" t="s">
        <v>164</v>
      </c>
      <c r="B80" s="22" t="s">
        <v>165</v>
      </c>
      <c r="C80" s="23" t="s">
        <v>174</v>
      </c>
      <c r="D80" s="24">
        <v>12</v>
      </c>
      <c r="E80" s="5"/>
      <c r="F80" s="25">
        <f t="shared" si="1"/>
        <v>0</v>
      </c>
    </row>
    <row r="81" spans="1:6" s="15" customFormat="1" x14ac:dyDescent="0.25">
      <c r="A81" s="21" t="s">
        <v>166</v>
      </c>
      <c r="B81" s="22" t="s">
        <v>167</v>
      </c>
      <c r="C81" s="23" t="s">
        <v>27</v>
      </c>
      <c r="D81" s="24">
        <v>10000</v>
      </c>
      <c r="E81" s="5"/>
      <c r="F81" s="25">
        <f t="shared" si="1"/>
        <v>0</v>
      </c>
    </row>
    <row r="82" spans="1:6" s="15" customFormat="1" x14ac:dyDescent="0.25">
      <c r="A82" s="21" t="s">
        <v>168</v>
      </c>
      <c r="B82" s="22" t="s">
        <v>169</v>
      </c>
      <c r="C82" s="23" t="s">
        <v>24</v>
      </c>
      <c r="D82" s="24">
        <v>54</v>
      </c>
      <c r="E82" s="5"/>
      <c r="F82" s="25">
        <f t="shared" si="1"/>
        <v>0</v>
      </c>
    </row>
    <row r="83" spans="1:6" s="15" customFormat="1" x14ac:dyDescent="0.25">
      <c r="A83" s="21" t="s">
        <v>31</v>
      </c>
      <c r="B83" s="22" t="s">
        <v>32</v>
      </c>
      <c r="C83" s="23" t="s">
        <v>24</v>
      </c>
      <c r="D83" s="24">
        <v>54</v>
      </c>
      <c r="E83" s="5"/>
      <c r="F83" s="25">
        <f t="shared" si="1"/>
        <v>0</v>
      </c>
    </row>
    <row r="84" spans="1:6" s="15" customFormat="1" x14ac:dyDescent="0.25">
      <c r="A84" s="21" t="s">
        <v>170</v>
      </c>
      <c r="B84" s="22" t="s">
        <v>171</v>
      </c>
      <c r="C84" s="23" t="s">
        <v>44</v>
      </c>
      <c r="D84" s="24">
        <v>4</v>
      </c>
      <c r="E84" s="5"/>
      <c r="F84" s="25">
        <f t="shared" si="1"/>
        <v>0</v>
      </c>
    </row>
    <row r="85" spans="1:6" s="15" customFormat="1" x14ac:dyDescent="0.25">
      <c r="A85" s="21" t="s">
        <v>172</v>
      </c>
      <c r="B85" s="22" t="s">
        <v>173</v>
      </c>
      <c r="C85" s="23" t="s">
        <v>11</v>
      </c>
      <c r="D85" s="24">
        <v>8</v>
      </c>
      <c r="E85" s="5"/>
      <c r="F85" s="25">
        <f t="shared" si="1"/>
        <v>0</v>
      </c>
    </row>
    <row r="86" spans="1:6" s="15" customFormat="1" x14ac:dyDescent="0.25">
      <c r="A86" s="21" t="s">
        <v>53</v>
      </c>
      <c r="B86" s="22" t="s">
        <v>54</v>
      </c>
      <c r="C86" s="23" t="s">
        <v>11</v>
      </c>
      <c r="D86" s="24">
        <v>3</v>
      </c>
      <c r="E86" s="5"/>
      <c r="F86" s="25">
        <f t="shared" si="1"/>
        <v>0</v>
      </c>
    </row>
    <row r="87" spans="1:6" s="15" customFormat="1" x14ac:dyDescent="0.25">
      <c r="A87" s="21" t="s">
        <v>175</v>
      </c>
      <c r="B87" s="22" t="s">
        <v>176</v>
      </c>
      <c r="C87" s="23" t="s">
        <v>181</v>
      </c>
      <c r="D87" s="24">
        <v>200</v>
      </c>
      <c r="E87" s="5"/>
      <c r="F87" s="25">
        <f t="shared" si="1"/>
        <v>0</v>
      </c>
    </row>
    <row r="88" spans="1:6" s="15" customFormat="1" x14ac:dyDescent="0.25">
      <c r="A88" s="21" t="s">
        <v>177</v>
      </c>
      <c r="B88" s="22" t="s">
        <v>178</v>
      </c>
      <c r="C88" s="23" t="s">
        <v>24</v>
      </c>
      <c r="D88" s="24">
        <v>903</v>
      </c>
      <c r="E88" s="5"/>
      <c r="F88" s="25">
        <f t="shared" si="1"/>
        <v>0</v>
      </c>
    </row>
    <row r="89" spans="1:6" s="15" customFormat="1" x14ac:dyDescent="0.25">
      <c r="A89" s="21" t="s">
        <v>179</v>
      </c>
      <c r="B89" s="22" t="s">
        <v>180</v>
      </c>
      <c r="C89" s="23" t="s">
        <v>24</v>
      </c>
      <c r="D89" s="24">
        <v>981</v>
      </c>
      <c r="E89" s="5"/>
      <c r="F89" s="25">
        <f t="shared" si="1"/>
        <v>0</v>
      </c>
    </row>
    <row r="90" spans="1:6" s="15" customFormat="1" ht="19.5" thickBot="1" x14ac:dyDescent="0.3">
      <c r="A90" s="38" t="s">
        <v>55</v>
      </c>
      <c r="B90" s="39" t="s">
        <v>56</v>
      </c>
      <c r="C90" s="40" t="s">
        <v>24</v>
      </c>
      <c r="D90" s="41">
        <v>6943</v>
      </c>
      <c r="E90" s="6"/>
      <c r="F90" s="31">
        <f t="shared" si="1"/>
        <v>0</v>
      </c>
    </row>
    <row r="91" spans="1:6" s="15" customFormat="1" ht="38.1" customHeight="1" thickBot="1" x14ac:dyDescent="0.35">
      <c r="A91" s="32"/>
      <c r="B91" s="33"/>
      <c r="C91" s="34"/>
      <c r="D91" s="35"/>
      <c r="E91" s="36"/>
      <c r="F91" s="37"/>
    </row>
    <row r="92" spans="1:6" s="15" customFormat="1" ht="19.5" thickBot="1" x14ac:dyDescent="0.3">
      <c r="A92" s="58" t="s">
        <v>182</v>
      </c>
      <c r="B92" s="59"/>
      <c r="C92" s="59"/>
      <c r="D92" s="59"/>
      <c r="E92" s="59"/>
      <c r="F92" s="60"/>
    </row>
    <row r="93" spans="1:6" s="15" customFormat="1" x14ac:dyDescent="0.25">
      <c r="A93" s="16" t="s">
        <v>183</v>
      </c>
      <c r="B93" s="17" t="s">
        <v>184</v>
      </c>
      <c r="C93" s="18" t="s">
        <v>213</v>
      </c>
      <c r="D93" s="19">
        <v>141</v>
      </c>
      <c r="E93" s="4"/>
      <c r="F93" s="20">
        <f t="shared" si="1"/>
        <v>0</v>
      </c>
    </row>
    <row r="94" spans="1:6" s="15" customFormat="1" x14ac:dyDescent="0.25">
      <c r="A94" s="21" t="s">
        <v>185</v>
      </c>
      <c r="B94" s="22" t="s">
        <v>186</v>
      </c>
      <c r="C94" s="23" t="s">
        <v>213</v>
      </c>
      <c r="D94" s="24">
        <v>309</v>
      </c>
      <c r="E94" s="5"/>
      <c r="F94" s="25">
        <f t="shared" si="1"/>
        <v>0</v>
      </c>
    </row>
    <row r="95" spans="1:6" s="15" customFormat="1" x14ac:dyDescent="0.25">
      <c r="A95" s="21" t="s">
        <v>187</v>
      </c>
      <c r="B95" s="22" t="s">
        <v>188</v>
      </c>
      <c r="C95" s="23" t="s">
        <v>27</v>
      </c>
      <c r="D95" s="24">
        <v>642</v>
      </c>
      <c r="E95" s="5"/>
      <c r="F95" s="25">
        <f t="shared" si="1"/>
        <v>0</v>
      </c>
    </row>
    <row r="96" spans="1:6" s="15" customFormat="1" x14ac:dyDescent="0.25">
      <c r="A96" s="21" t="s">
        <v>189</v>
      </c>
      <c r="B96" s="22" t="s">
        <v>190</v>
      </c>
      <c r="C96" s="23" t="s">
        <v>27</v>
      </c>
      <c r="D96" s="24">
        <v>267</v>
      </c>
      <c r="E96" s="5"/>
      <c r="F96" s="25">
        <f t="shared" si="1"/>
        <v>0</v>
      </c>
    </row>
    <row r="97" spans="1:6" s="15" customFormat="1" x14ac:dyDescent="0.25">
      <c r="A97" s="21" t="s">
        <v>191</v>
      </c>
      <c r="B97" s="22" t="s">
        <v>192</v>
      </c>
      <c r="C97" s="23" t="s">
        <v>35</v>
      </c>
      <c r="D97" s="24">
        <v>50</v>
      </c>
      <c r="E97" s="5"/>
      <c r="F97" s="25">
        <f t="shared" si="1"/>
        <v>0</v>
      </c>
    </row>
    <row r="98" spans="1:6" s="15" customFormat="1" x14ac:dyDescent="0.25">
      <c r="A98" s="21" t="s">
        <v>193</v>
      </c>
      <c r="B98" s="22" t="s">
        <v>194</v>
      </c>
      <c r="C98" s="23" t="s">
        <v>35</v>
      </c>
      <c r="D98" s="24">
        <v>12</v>
      </c>
      <c r="E98" s="5"/>
      <c r="F98" s="25">
        <f t="shared" si="1"/>
        <v>0</v>
      </c>
    </row>
    <row r="99" spans="1:6" s="15" customFormat="1" x14ac:dyDescent="0.25">
      <c r="A99" s="21" t="s">
        <v>195</v>
      </c>
      <c r="B99" s="22" t="s">
        <v>196</v>
      </c>
      <c r="C99" s="23" t="s">
        <v>27</v>
      </c>
      <c r="D99" s="24">
        <v>13719</v>
      </c>
      <c r="E99" s="5"/>
      <c r="F99" s="25">
        <f t="shared" si="1"/>
        <v>0</v>
      </c>
    </row>
    <row r="100" spans="1:6" s="15" customFormat="1" x14ac:dyDescent="0.25">
      <c r="A100" s="21" t="s">
        <v>197</v>
      </c>
      <c r="B100" s="22" t="s">
        <v>198</v>
      </c>
      <c r="C100" s="23" t="s">
        <v>27</v>
      </c>
      <c r="D100" s="24">
        <v>6993</v>
      </c>
      <c r="E100" s="5"/>
      <c r="F100" s="25">
        <f t="shared" si="1"/>
        <v>0</v>
      </c>
    </row>
    <row r="101" spans="1:6" s="15" customFormat="1" x14ac:dyDescent="0.25">
      <c r="A101" s="21" t="s">
        <v>199</v>
      </c>
      <c r="B101" s="22" t="s">
        <v>200</v>
      </c>
      <c r="C101" s="23" t="s">
        <v>27</v>
      </c>
      <c r="D101" s="24">
        <v>249</v>
      </c>
      <c r="E101" s="5"/>
      <c r="F101" s="25">
        <f t="shared" si="1"/>
        <v>0</v>
      </c>
    </row>
    <row r="102" spans="1:6" s="15" customFormat="1" x14ac:dyDescent="0.25">
      <c r="A102" s="21" t="s">
        <v>201</v>
      </c>
      <c r="B102" s="22" t="s">
        <v>202</v>
      </c>
      <c r="C102" s="23" t="s">
        <v>27</v>
      </c>
      <c r="D102" s="24">
        <v>4765</v>
      </c>
      <c r="E102" s="5"/>
      <c r="F102" s="25">
        <f t="shared" si="1"/>
        <v>0</v>
      </c>
    </row>
    <row r="103" spans="1:6" s="15" customFormat="1" x14ac:dyDescent="0.25">
      <c r="A103" s="21" t="s">
        <v>203</v>
      </c>
      <c r="B103" s="22" t="s">
        <v>204</v>
      </c>
      <c r="C103" s="23" t="s">
        <v>214</v>
      </c>
      <c r="D103" s="24">
        <v>8192</v>
      </c>
      <c r="E103" s="5"/>
      <c r="F103" s="25">
        <f t="shared" si="1"/>
        <v>0</v>
      </c>
    </row>
    <row r="104" spans="1:6" s="15" customFormat="1" x14ac:dyDescent="0.25">
      <c r="A104" s="21" t="s">
        <v>205</v>
      </c>
      <c r="B104" s="22" t="s">
        <v>206</v>
      </c>
      <c r="C104" s="23" t="s">
        <v>24</v>
      </c>
      <c r="D104" s="24">
        <v>713</v>
      </c>
      <c r="E104" s="5"/>
      <c r="F104" s="25">
        <f t="shared" si="1"/>
        <v>0</v>
      </c>
    </row>
    <row r="105" spans="1:6" s="15" customFormat="1" x14ac:dyDescent="0.25">
      <c r="A105" s="21" t="s">
        <v>207</v>
      </c>
      <c r="B105" s="22" t="s">
        <v>208</v>
      </c>
      <c r="C105" s="23" t="s">
        <v>24</v>
      </c>
      <c r="D105" s="24">
        <v>732</v>
      </c>
      <c r="E105" s="5"/>
      <c r="F105" s="25">
        <f t="shared" si="1"/>
        <v>0</v>
      </c>
    </row>
    <row r="106" spans="1:6" s="15" customFormat="1" x14ac:dyDescent="0.25">
      <c r="A106" s="21" t="s">
        <v>209</v>
      </c>
      <c r="B106" s="22" t="s">
        <v>210</v>
      </c>
      <c r="C106" s="23" t="s">
        <v>35</v>
      </c>
      <c r="D106" s="24">
        <v>220</v>
      </c>
      <c r="E106" s="5"/>
      <c r="F106" s="25">
        <f t="shared" si="1"/>
        <v>0</v>
      </c>
    </row>
    <row r="107" spans="1:6" s="15" customFormat="1" ht="19.5" thickBot="1" x14ac:dyDescent="0.3">
      <c r="A107" s="38" t="s">
        <v>211</v>
      </c>
      <c r="B107" s="39" t="s">
        <v>212</v>
      </c>
      <c r="C107" s="40" t="s">
        <v>35</v>
      </c>
      <c r="D107" s="41">
        <v>400</v>
      </c>
      <c r="E107" s="6"/>
      <c r="F107" s="31">
        <f t="shared" si="1"/>
        <v>0</v>
      </c>
    </row>
    <row r="108" spans="1:6" s="15" customFormat="1" ht="38.1" customHeight="1" thickBot="1" x14ac:dyDescent="0.35">
      <c r="A108" s="32"/>
      <c r="B108" s="33"/>
      <c r="C108" s="34"/>
      <c r="D108" s="35"/>
      <c r="E108" s="36"/>
      <c r="F108" s="37"/>
    </row>
    <row r="109" spans="1:6" s="15" customFormat="1" ht="19.5" thickBot="1" x14ac:dyDescent="0.3">
      <c r="A109" s="58" t="s">
        <v>215</v>
      </c>
      <c r="B109" s="59"/>
      <c r="C109" s="59"/>
      <c r="D109" s="59"/>
      <c r="E109" s="59"/>
      <c r="F109" s="60"/>
    </row>
    <row r="110" spans="1:6" s="15" customFormat="1" x14ac:dyDescent="0.25">
      <c r="A110" s="16" t="s">
        <v>216</v>
      </c>
      <c r="B110" s="17" t="s">
        <v>217</v>
      </c>
      <c r="C110" s="18" t="s">
        <v>27</v>
      </c>
      <c r="D110" s="19">
        <v>200</v>
      </c>
      <c r="E110" s="4"/>
      <c r="F110" s="20">
        <f t="shared" si="1"/>
        <v>0</v>
      </c>
    </row>
    <row r="111" spans="1:6" s="15" customFormat="1" x14ac:dyDescent="0.25">
      <c r="A111" s="21" t="s">
        <v>218</v>
      </c>
      <c r="B111" s="22" t="s">
        <v>219</v>
      </c>
      <c r="C111" s="23" t="s">
        <v>27</v>
      </c>
      <c r="D111" s="24">
        <v>200</v>
      </c>
      <c r="E111" s="5"/>
      <c r="F111" s="25">
        <f t="shared" si="1"/>
        <v>0</v>
      </c>
    </row>
    <row r="112" spans="1:6" s="15" customFormat="1" x14ac:dyDescent="0.25">
      <c r="A112" s="21" t="s">
        <v>220</v>
      </c>
      <c r="B112" s="22" t="s">
        <v>221</v>
      </c>
      <c r="C112" s="23" t="s">
        <v>213</v>
      </c>
      <c r="D112" s="24">
        <v>877</v>
      </c>
      <c r="E112" s="5"/>
      <c r="F112" s="25">
        <f t="shared" si="1"/>
        <v>0</v>
      </c>
    </row>
    <row r="113" spans="1:6" s="15" customFormat="1" x14ac:dyDescent="0.25">
      <c r="A113" s="21" t="s">
        <v>222</v>
      </c>
      <c r="B113" s="22" t="s">
        <v>223</v>
      </c>
      <c r="C113" s="23" t="s">
        <v>213</v>
      </c>
      <c r="D113" s="24">
        <v>1798</v>
      </c>
      <c r="E113" s="5"/>
      <c r="F113" s="25">
        <f t="shared" si="1"/>
        <v>0</v>
      </c>
    </row>
    <row r="114" spans="1:6" s="15" customFormat="1" ht="19.5" thickBot="1" x14ac:dyDescent="0.3">
      <c r="A114" s="38" t="s">
        <v>224</v>
      </c>
      <c r="B114" s="39" t="s">
        <v>225</v>
      </c>
      <c r="C114" s="40" t="s">
        <v>27</v>
      </c>
      <c r="D114" s="41">
        <v>276</v>
      </c>
      <c r="E114" s="6"/>
      <c r="F114" s="31">
        <f t="shared" si="1"/>
        <v>0</v>
      </c>
    </row>
    <row r="115" spans="1:6" s="15" customFormat="1" ht="38.1" customHeight="1" thickBot="1" x14ac:dyDescent="0.35">
      <c r="A115" s="32"/>
      <c r="B115" s="33"/>
      <c r="C115" s="34"/>
      <c r="D115" s="35"/>
      <c r="E115" s="36"/>
      <c r="F115" s="37"/>
    </row>
    <row r="116" spans="1:6" s="15" customFormat="1" ht="19.5" thickBot="1" x14ac:dyDescent="0.3">
      <c r="A116" s="54" t="s">
        <v>226</v>
      </c>
      <c r="B116" s="55"/>
      <c r="C116" s="55"/>
      <c r="D116" s="55"/>
      <c r="E116" s="55"/>
      <c r="F116" s="56"/>
    </row>
    <row r="117" spans="1:6" s="15" customFormat="1" x14ac:dyDescent="0.25">
      <c r="A117" s="16" t="s">
        <v>227</v>
      </c>
      <c r="B117" s="17" t="s">
        <v>228</v>
      </c>
      <c r="C117" s="18" t="s">
        <v>213</v>
      </c>
      <c r="D117" s="19">
        <v>66</v>
      </c>
      <c r="E117" s="4"/>
      <c r="F117" s="25">
        <f t="shared" si="1"/>
        <v>0</v>
      </c>
    </row>
    <row r="118" spans="1:6" s="15" customFormat="1" x14ac:dyDescent="0.25">
      <c r="A118" s="21" t="s">
        <v>229</v>
      </c>
      <c r="B118" s="22" t="s">
        <v>230</v>
      </c>
      <c r="C118" s="23" t="s">
        <v>35</v>
      </c>
      <c r="D118" s="24">
        <v>4</v>
      </c>
      <c r="E118" s="5"/>
      <c r="F118" s="25">
        <f t="shared" si="1"/>
        <v>0</v>
      </c>
    </row>
    <row r="119" spans="1:6" s="15" customFormat="1" x14ac:dyDescent="0.25">
      <c r="A119" s="21" t="s">
        <v>231</v>
      </c>
      <c r="B119" s="22" t="s">
        <v>232</v>
      </c>
      <c r="C119" s="23" t="s">
        <v>9</v>
      </c>
      <c r="D119" s="24">
        <v>1</v>
      </c>
      <c r="E119" s="5"/>
      <c r="F119" s="25">
        <f t="shared" si="1"/>
        <v>0</v>
      </c>
    </row>
    <row r="120" spans="1:6" s="15" customFormat="1" x14ac:dyDescent="0.25">
      <c r="A120" s="21" t="s">
        <v>233</v>
      </c>
      <c r="B120" s="22" t="s">
        <v>234</v>
      </c>
      <c r="C120" s="23" t="s">
        <v>27</v>
      </c>
      <c r="D120" s="24">
        <v>1890</v>
      </c>
      <c r="E120" s="5"/>
      <c r="F120" s="25">
        <f t="shared" si="1"/>
        <v>0</v>
      </c>
    </row>
    <row r="121" spans="1:6" s="15" customFormat="1" x14ac:dyDescent="0.25">
      <c r="A121" s="21" t="s">
        <v>235</v>
      </c>
      <c r="B121" s="22" t="s">
        <v>236</v>
      </c>
      <c r="C121" s="23" t="s">
        <v>27</v>
      </c>
      <c r="D121" s="24">
        <v>480</v>
      </c>
      <c r="E121" s="5"/>
      <c r="F121" s="25">
        <f t="shared" si="1"/>
        <v>0</v>
      </c>
    </row>
    <row r="122" spans="1:6" s="15" customFormat="1" x14ac:dyDescent="0.25">
      <c r="A122" s="21" t="s">
        <v>235</v>
      </c>
      <c r="B122" s="22" t="s">
        <v>237</v>
      </c>
      <c r="C122" s="23" t="s">
        <v>27</v>
      </c>
      <c r="D122" s="24">
        <v>140</v>
      </c>
      <c r="E122" s="5"/>
      <c r="F122" s="25">
        <f t="shared" si="1"/>
        <v>0</v>
      </c>
    </row>
    <row r="123" spans="1:6" s="15" customFormat="1" x14ac:dyDescent="0.25">
      <c r="A123" s="21" t="s">
        <v>235</v>
      </c>
      <c r="B123" s="22" t="s">
        <v>238</v>
      </c>
      <c r="C123" s="23" t="s">
        <v>27</v>
      </c>
      <c r="D123" s="24">
        <v>380</v>
      </c>
      <c r="E123" s="5"/>
      <c r="F123" s="25">
        <f t="shared" si="1"/>
        <v>0</v>
      </c>
    </row>
    <row r="124" spans="1:6" s="15" customFormat="1" x14ac:dyDescent="0.25">
      <c r="A124" s="21" t="s">
        <v>239</v>
      </c>
      <c r="B124" s="22" t="s">
        <v>240</v>
      </c>
      <c r="C124" s="23" t="s">
        <v>35</v>
      </c>
      <c r="D124" s="24">
        <v>1</v>
      </c>
      <c r="E124" s="5"/>
      <c r="F124" s="25">
        <f t="shared" si="1"/>
        <v>0</v>
      </c>
    </row>
    <row r="125" spans="1:6" s="15" customFormat="1" x14ac:dyDescent="0.25">
      <c r="A125" s="21" t="s">
        <v>241</v>
      </c>
      <c r="B125" s="22" t="s">
        <v>242</v>
      </c>
      <c r="C125" s="23" t="s">
        <v>9</v>
      </c>
      <c r="D125" s="24">
        <v>1</v>
      </c>
      <c r="E125" s="5"/>
      <c r="F125" s="25">
        <f t="shared" si="1"/>
        <v>0</v>
      </c>
    </row>
    <row r="126" spans="1:6" s="15" customFormat="1" ht="19.5" thickBot="1" x14ac:dyDescent="0.3">
      <c r="A126" s="38" t="s">
        <v>243</v>
      </c>
      <c r="B126" s="39" t="s">
        <v>244</v>
      </c>
      <c r="C126" s="40" t="s">
        <v>9</v>
      </c>
      <c r="D126" s="41">
        <v>1</v>
      </c>
      <c r="E126" s="6"/>
      <c r="F126" s="31">
        <f t="shared" si="1"/>
        <v>0</v>
      </c>
    </row>
    <row r="127" spans="1:6" ht="38.1" customHeight="1" x14ac:dyDescent="0.3"/>
    <row r="128" spans="1:6" ht="38.1" customHeight="1" x14ac:dyDescent="0.3">
      <c r="A128" s="44"/>
      <c r="B128" s="44"/>
      <c r="C128" s="44"/>
      <c r="D128" s="44" t="s">
        <v>57</v>
      </c>
      <c r="E128" s="57">
        <f>SUM(F6:F22,F25:F41,F44:F59,F62:F90,F93:F107,F110:F114,F117:F126)</f>
        <v>0</v>
      </c>
      <c r="F128" s="57"/>
    </row>
  </sheetData>
  <sheetProtection algorithmName="SHA-512" hashValue="D+VGzIitILLjX/zZ21YXbqBR2LzJqxKDtbcegJL6l/zBsFVk7p7Gvc9fGBaAawoJrverEGopfisw8E6fmzcvCw==" saltValue="bWIE4oTfSfL26JZIjBIi3A==" spinCount="100000" sheet="1" objects="1" scenarios="1"/>
  <mergeCells count="8">
    <mergeCell ref="A5:F5"/>
    <mergeCell ref="A24:F24"/>
    <mergeCell ref="E128:F128"/>
    <mergeCell ref="A43:F43"/>
    <mergeCell ref="A61:F61"/>
    <mergeCell ref="A92:F92"/>
    <mergeCell ref="A109:F109"/>
    <mergeCell ref="A116:F116"/>
  </mergeCells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Form</vt:lpstr>
      <vt:lpstr>'Pricing Form'!Print_Area</vt:lpstr>
      <vt:lpstr>'Pricing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Davis</dc:creator>
  <cp:lastModifiedBy>Brian E. Davis</cp:lastModifiedBy>
  <dcterms:created xsi:type="dcterms:W3CDTF">2024-04-17T18:11:06Z</dcterms:created>
  <dcterms:modified xsi:type="dcterms:W3CDTF">2024-04-30T18:31:59Z</dcterms:modified>
</cp:coreProperties>
</file>